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abelpenafuerte/Desktop/"/>
    </mc:Choice>
  </mc:AlternateContent>
  <xr:revisionPtr revIDLastSave="0" documentId="8_{31DF8160-0A92-4880-A381-ECE52E9DD4D6}" xr6:coauthVersionLast="47" xr6:coauthVersionMax="47" xr10:uidLastSave="{00000000-0000-0000-0000-000000000000}"/>
  <bookViews>
    <workbookView xWindow="580" yWindow="500" windowWidth="28800" windowHeight="16420" firstSheet="1" activeTab="1" xr2:uid="{00000000-000D-0000-FFFF-FFFF00000000}"/>
  </bookViews>
  <sheets>
    <sheet name="How to Use the Budget Worksheet" sheetId="3" r:id="rId1"/>
    <sheet name="Earnest Budget Worksheet" sheetId="2" r:id="rId2"/>
  </sheets>
  <definedNames>
    <definedName name="_xlnm.Print_Area" localSheetId="1">'Earnest Budget Worksheet'!$A$1:$L$56</definedName>
    <definedName name="_xlnm.Print_Area" localSheetId="0">'How to Use the Budget Worksheet'!$A$1:$M$23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2" l="1"/>
  <c r="E49" i="2"/>
  <c r="E54" i="2"/>
  <c r="E53" i="2"/>
  <c r="E52" i="2"/>
  <c r="E51" i="2"/>
  <c r="E50" i="2"/>
  <c r="E17" i="2"/>
  <c r="E16" i="2"/>
  <c r="E15" i="2"/>
  <c r="E14" i="2"/>
  <c r="E13" i="2"/>
  <c r="D55" i="2"/>
  <c r="C55" i="2"/>
  <c r="H17" i="2" s="1"/>
  <c r="D45" i="2"/>
  <c r="I16" i="2" s="1"/>
  <c r="C45" i="2"/>
  <c r="H16" i="2" s="1"/>
  <c r="D34" i="2"/>
  <c r="I15" i="2" s="1"/>
  <c r="D18" i="2"/>
  <c r="C34" i="2"/>
  <c r="H15" i="2" s="1"/>
  <c r="E44" i="2"/>
  <c r="E43" i="2"/>
  <c r="E42" i="2"/>
  <c r="E41" i="2"/>
  <c r="E40" i="2"/>
  <c r="E39" i="2"/>
  <c r="E38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C18" i="2"/>
  <c r="C46" i="2" l="1"/>
  <c r="D46" i="2"/>
  <c r="C56" i="2"/>
  <c r="D35" i="2"/>
  <c r="C35" i="2"/>
  <c r="E18" i="2"/>
  <c r="J15" i="2"/>
  <c r="J16" i="2"/>
  <c r="H14" i="2"/>
  <c r="I17" i="2"/>
  <c r="J17" i="2" s="1"/>
  <c r="I14" i="2"/>
  <c r="E55" i="2"/>
  <c r="E34" i="2"/>
  <c r="E45" i="2"/>
  <c r="H13" i="2"/>
  <c r="I13" i="2"/>
  <c r="I18" i="2" l="1"/>
  <c r="J13" i="2"/>
  <c r="J14" i="2"/>
  <c r="H18" i="2"/>
</calcChain>
</file>

<file path=xl/sharedStrings.xml><?xml version="1.0" encoding="utf-8"?>
<sst xmlns="http://schemas.openxmlformats.org/spreadsheetml/2006/main" count="70" uniqueCount="45">
  <si>
    <t>Earnest is your expanded basic personal finance resource that features an e-book, lessons on money, and an investing app for beginners.</t>
  </si>
  <si>
    <t>Budget Worksheet</t>
  </si>
  <si>
    <t>Note: Input line items and amounts in white cells only.</t>
  </si>
  <si>
    <t>The current line items under Income, Expenses and Saving and Investments are samples only.</t>
  </si>
  <si>
    <t>Title: _______________________________</t>
  </si>
  <si>
    <t>Income</t>
  </si>
  <si>
    <t xml:space="preserve"> Budget </t>
  </si>
  <si>
    <t>Actual</t>
  </si>
  <si>
    <t>Difference</t>
  </si>
  <si>
    <t>Budget Summary</t>
  </si>
  <si>
    <t>Budget</t>
  </si>
  <si>
    <t>My income</t>
  </si>
  <si>
    <t>Total income</t>
  </si>
  <si>
    <t>Partner's income (if available)</t>
  </si>
  <si>
    <t>Less: Total expenses</t>
  </si>
  <si>
    <t>Other income (side hustles)</t>
  </si>
  <si>
    <t>Total essential expenses</t>
  </si>
  <si>
    <t xml:space="preserve">Other </t>
  </si>
  <si>
    <t>Total non-essential expenses</t>
  </si>
  <si>
    <t>Other</t>
  </si>
  <si>
    <t>Less: Total savings and investments</t>
  </si>
  <si>
    <t>Extra or Lacking Money*</t>
  </si>
  <si>
    <t>* For the Extra or Lacking Money line item:
   - If this is a positive value, then you have extra money to add to your savings or spend some (or all of it) to reward yourself. 
   - If this is a negative value, then you may be overspending - review your expenses and see where you can trim some non-essentials or lower your savings &amp; investment allocations (with the goal of raising that to a higher proportion someday).</t>
  </si>
  <si>
    <t>Essential Expenses</t>
  </si>
  <si>
    <t>Home rent/mortgage</t>
  </si>
  <si>
    <r>
      <t xml:space="preserve">Food (Groceries and </t>
    </r>
    <r>
      <rPr>
        <i/>
        <sz val="10"/>
        <rFont val="MyriadPro-Regular"/>
      </rPr>
      <t>pampalengke</t>
    </r>
    <r>
      <rPr>
        <sz val="10"/>
        <rFont val="MyriadPro-Regular"/>
      </rPr>
      <t>)</t>
    </r>
  </si>
  <si>
    <t>Electricity, Water</t>
  </si>
  <si>
    <t>Transportation (Gas, maintenance, fare)</t>
  </si>
  <si>
    <t>Education (Tuition Fee and related costs)</t>
  </si>
  <si>
    <t>Mobile phone service</t>
  </si>
  <si>
    <t>Internet</t>
  </si>
  <si>
    <t>Grooming (clothes, shoes)</t>
  </si>
  <si>
    <t>Medical/Health (doctor visit, prescriptions)</t>
  </si>
  <si>
    <t>Other Home Supplies/Expenses (Pets)</t>
  </si>
  <si>
    <t>Proportions</t>
  </si>
  <si>
    <t>Non-essential Expenses</t>
  </si>
  <si>
    <t>Shopping (luxury items)</t>
  </si>
  <si>
    <t>Entertainment (subscriptions, activities)</t>
  </si>
  <si>
    <t>Personal Care (beauty salon, spa)</t>
  </si>
  <si>
    <t>Travel/Vacation</t>
  </si>
  <si>
    <t>Savings and Investments</t>
  </si>
  <si>
    <t>Emergency Fund (includes medical/health)</t>
  </si>
  <si>
    <t>Investments (time deposit, mutual funds, UITFs)</t>
  </si>
  <si>
    <t>Giving (donations)</t>
  </si>
  <si>
    <t>Total savings and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</si>
</sst>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&quot;₱&quot;* #,##0.00_);_(&quot;₱&quot;* \(#,##0.00\);_(&quot;₱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yriadPro-Regular"/>
    </font>
    <font>
      <b/>
      <sz val="16"/>
      <color theme="1"/>
      <name val="MyriadPro-Regular"/>
    </font>
    <font>
      <i/>
      <sz val="9"/>
      <color theme="1"/>
      <name val="MyriadPro-Regular"/>
    </font>
    <font>
      <i/>
      <sz val="11"/>
      <color theme="1"/>
      <name val="MyriadPro-Regular"/>
    </font>
    <font>
      <sz val="10"/>
      <color theme="1"/>
      <name val="MyriadPro-Regular"/>
    </font>
    <font>
      <sz val="10"/>
      <color rgb="FF000000"/>
      <name val="MyriadPro-Regular"/>
    </font>
    <font>
      <b/>
      <sz val="10"/>
      <color theme="1"/>
      <name val="MyriadPro-Regular"/>
    </font>
    <font>
      <sz val="10"/>
      <name val="MyriadPro-Regular"/>
    </font>
    <font>
      <i/>
      <sz val="10"/>
      <name val="MyriadPro-Regular"/>
    </font>
    <font>
      <b/>
      <sz val="12"/>
      <color theme="1"/>
      <name val="MyriadPro-Regular"/>
    </font>
    <font>
      <b/>
      <sz val="12"/>
      <color rgb="FFFFFFFF"/>
      <name val="MyriadPro-Regular"/>
    </font>
    <font>
      <sz val="12"/>
      <color theme="1"/>
      <name val="MyriadPro-Regular"/>
    </font>
    <font>
      <b/>
      <sz val="12"/>
      <color theme="0"/>
      <name val="MyriadPro-Regular"/>
    </font>
    <font>
      <sz val="12"/>
      <color theme="0"/>
      <name val="MyriadPro-Regular"/>
    </font>
    <font>
      <b/>
      <sz val="24"/>
      <color theme="1"/>
      <name val="MBSans 02 Regular"/>
    </font>
    <font>
      <i/>
      <sz val="10"/>
      <color theme="1"/>
      <name val="MyriadPro-Regular"/>
    </font>
    <font>
      <sz val="16"/>
      <color theme="1"/>
      <name val="Calibri"/>
      <family val="2"/>
      <scheme val="minor"/>
    </font>
    <font>
      <b/>
      <sz val="14"/>
      <color theme="1"/>
      <name val="MyriadPro-Regular"/>
    </font>
    <font>
      <sz val="13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6CBB59"/>
        <bgColor rgb="FF6CBB5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BFBFBF"/>
      </bottom>
      <diagonal/>
    </border>
    <border>
      <left/>
      <right/>
      <top style="thin">
        <color indexed="64"/>
      </top>
      <bottom style="thin">
        <color rgb="FFBFBFBF"/>
      </bottom>
      <diagonal/>
    </border>
    <border>
      <left/>
      <right style="thin">
        <color indexed="64"/>
      </right>
      <top style="thin">
        <color indexed="64"/>
      </top>
      <bottom style="thin">
        <color rgb="FFBFBFB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theme="6"/>
      </top>
      <bottom style="thin">
        <color indexed="64"/>
      </bottom>
      <diagonal/>
    </border>
    <border>
      <left/>
      <right/>
      <top style="double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quotePrefix="1" applyFont="1"/>
    <xf numFmtId="0" fontId="5" fillId="0" borderId="0" xfId="0" quotePrefix="1" applyFont="1"/>
    <xf numFmtId="0" fontId="6" fillId="0" borderId="0" xfId="0" applyFont="1"/>
    <xf numFmtId="0" fontId="4" fillId="4" borderId="0" xfId="0" applyFont="1" applyFill="1" applyAlignment="1">
      <alignment horizontal="right"/>
    </xf>
    <xf numFmtId="9" fontId="4" fillId="4" borderId="0" xfId="3" applyFont="1" applyFill="1"/>
    <xf numFmtId="0" fontId="13" fillId="0" borderId="0" xfId="0" applyFont="1"/>
    <xf numFmtId="0" fontId="14" fillId="8" borderId="0" xfId="0" applyFont="1" applyFill="1"/>
    <xf numFmtId="0" fontId="14" fillId="8" borderId="0" xfId="0" applyFont="1" applyFill="1" applyAlignment="1">
      <alignment horizontal="center"/>
    </xf>
    <xf numFmtId="0" fontId="16" fillId="0" borderId="0" xfId="0" applyFont="1"/>
    <xf numFmtId="4" fontId="9" fillId="9" borderId="0" xfId="1" applyNumberFormat="1" applyFont="1" applyFill="1" applyBorder="1"/>
    <xf numFmtId="0" fontId="12" fillId="2" borderId="4" xfId="0" applyFont="1" applyFill="1" applyBorder="1"/>
    <xf numFmtId="4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8" fillId="7" borderId="9" xfId="0" applyFont="1" applyFill="1" applyBorder="1" applyAlignment="1">
      <alignment horizontal="left" indent="1"/>
    </xf>
    <xf numFmtId="4" fontId="8" fillId="7" borderId="10" xfId="0" applyNumberFormat="1" applyFont="1" applyFill="1" applyBorder="1"/>
    <xf numFmtId="0" fontId="14" fillId="5" borderId="0" xfId="0" applyFont="1" applyFill="1"/>
    <xf numFmtId="43" fontId="15" fillId="5" borderId="0" xfId="0" applyNumberFormat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2" fontId="15" fillId="5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left" indent="1"/>
    </xf>
    <xf numFmtId="4" fontId="9" fillId="7" borderId="0" xfId="0" applyNumberFormat="1" applyFont="1" applyFill="1"/>
    <xf numFmtId="0" fontId="11" fillId="6" borderId="0" xfId="0" applyFont="1" applyFill="1"/>
    <xf numFmtId="43" fontId="13" fillId="6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2" fontId="13" fillId="6" borderId="0" xfId="0" applyNumberFormat="1" applyFont="1" applyFill="1" applyAlignment="1">
      <alignment horizontal="center"/>
    </xf>
    <xf numFmtId="4" fontId="7" fillId="0" borderId="1" xfId="0" applyNumberFormat="1" applyFont="1" applyBorder="1" applyProtection="1">
      <protection locked="0"/>
    </xf>
    <xf numFmtId="4" fontId="9" fillId="0" borderId="2" xfId="1" applyNumberFormat="1" applyFont="1" applyFill="1" applyBorder="1" applyProtection="1">
      <protection locked="0"/>
    </xf>
    <xf numFmtId="4" fontId="9" fillId="0" borderId="3" xfId="1" applyNumberFormat="1" applyFont="1" applyFill="1" applyBorder="1" applyProtection="1">
      <protection locked="0"/>
    </xf>
    <xf numFmtId="0" fontId="8" fillId="9" borderId="1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/>
    </xf>
    <xf numFmtId="0" fontId="8" fillId="9" borderId="14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8" fillId="11" borderId="14" xfId="0" applyFont="1" applyFill="1" applyBorder="1"/>
    <xf numFmtId="4" fontId="7" fillId="0" borderId="7" xfId="0" applyNumberFormat="1" applyFont="1" applyBorder="1" applyProtection="1">
      <protection locked="0"/>
    </xf>
    <xf numFmtId="4" fontId="9" fillId="0" borderId="0" xfId="0" applyNumberFormat="1" applyFont="1" applyProtection="1">
      <protection locked="0"/>
    </xf>
    <xf numFmtId="0" fontId="17" fillId="0" borderId="0" xfId="0" quotePrefix="1" applyFont="1"/>
    <xf numFmtId="0" fontId="18" fillId="0" borderId="0" xfId="0" quotePrefix="1" applyFont="1" applyAlignment="1">
      <alignment vertical="top" wrapText="1"/>
    </xf>
    <xf numFmtId="4" fontId="19" fillId="0" borderId="0" xfId="0" quotePrefix="1" applyNumberFormat="1" applyFont="1" applyProtection="1">
      <protection locked="0"/>
    </xf>
    <xf numFmtId="4" fontId="7" fillId="10" borderId="8" xfId="0" applyNumberFormat="1" applyFont="1" applyFill="1" applyBorder="1"/>
    <xf numFmtId="4" fontId="8" fillId="9" borderId="15" xfId="2" applyNumberFormat="1" applyFont="1" applyFill="1" applyBorder="1" applyAlignment="1">
      <alignment horizontal="right" vertical="center"/>
    </xf>
    <xf numFmtId="4" fontId="8" fillId="9" borderId="16" xfId="2" applyNumberFormat="1" applyFont="1" applyFill="1" applyBorder="1" applyAlignment="1">
      <alignment horizontal="right" vertical="center"/>
    </xf>
    <xf numFmtId="4" fontId="8" fillId="9" borderId="12" xfId="2" applyNumberFormat="1" applyFont="1" applyFill="1" applyBorder="1" applyAlignment="1">
      <alignment horizontal="right" vertical="center"/>
    </xf>
    <xf numFmtId="4" fontId="8" fillId="9" borderId="13" xfId="2" applyNumberFormat="1" applyFont="1" applyFill="1" applyBorder="1" applyAlignment="1">
      <alignment horizontal="right" vertical="center"/>
    </xf>
    <xf numFmtId="4" fontId="6" fillId="3" borderId="0" xfId="0" applyNumberFormat="1" applyFont="1" applyFill="1"/>
    <xf numFmtId="4" fontId="6" fillId="3" borderId="8" xfId="0" applyNumberFormat="1" applyFont="1" applyFill="1" applyBorder="1"/>
    <xf numFmtId="4" fontId="8" fillId="9" borderId="0" xfId="2" applyNumberFormat="1" applyFont="1" applyFill="1" applyBorder="1" applyAlignment="1">
      <alignment horizontal="right" vertical="center"/>
    </xf>
    <xf numFmtId="4" fontId="8" fillId="9" borderId="8" xfId="2" applyNumberFormat="1" applyFont="1" applyFill="1" applyBorder="1" applyAlignment="1">
      <alignment horizontal="right" vertical="center"/>
    </xf>
    <xf numFmtId="4" fontId="8" fillId="11" borderId="15" xfId="0" applyNumberFormat="1" applyFont="1" applyFill="1" applyBorder="1"/>
    <xf numFmtId="4" fontId="8" fillId="11" borderId="16" xfId="0" applyNumberFormat="1" applyFont="1" applyFill="1" applyBorder="1"/>
    <xf numFmtId="9" fontId="4" fillId="0" borderId="0" xfId="3" applyFont="1" applyAlignment="1">
      <alignment horizontal="center" vertical="center"/>
    </xf>
    <xf numFmtId="9" fontId="4" fillId="4" borderId="0" xfId="3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quotePrefix="1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yriadPro-Regular"/>
        <scheme val="none"/>
      </font>
      <numFmt numFmtId="4" formatCode="#,##0.00"/>
      <fill>
        <patternFill patternType="solid">
          <fgColor rgb="FF000000"/>
          <bgColor theme="0" tint="-0.1499984740745262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55"/>
        </left>
        <right/>
        <top/>
        <bottom style="thin">
          <color indexed="5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55"/>
        </left>
        <right style="thin">
          <color indexed="55"/>
        </right>
        <top/>
        <bottom style="thin">
          <color indexed="5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solid">
          <fgColor indexed="64"/>
          <bgColor rgb="FFFFC000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border outline="0">
        <bottom style="medium">
          <color indexed="2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MyriadPro-Regular"/>
        <scheme val="none"/>
      </font>
      <fill>
        <patternFill patternType="solid">
          <fgColor indexed="64"/>
          <bgColor rgb="FFFFC0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MyriadPro-Regular"/>
        <scheme val="none"/>
      </font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solid">
          <fgColor indexed="64"/>
          <bgColor rgb="FFFFC000"/>
        </patternFill>
      </fill>
      <alignment horizontal="left" vertical="bottom" textRotation="0" wrapText="0" indent="1" justifyLastLine="0" shrinkToFit="0" readingOrder="0"/>
    </dxf>
    <dxf>
      <border outline="0">
        <bottom style="medium">
          <color indexed="2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MyriadPro-Regular"/>
        <scheme val="none"/>
      </font>
      <fill>
        <patternFill patternType="solid">
          <fgColor indexed="64"/>
          <bgColor rgb="FFFFC0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MyriadPro-Regular"/>
        <scheme val="none"/>
      </font>
      <fill>
        <patternFill patternType="solid">
          <fgColor indexed="64"/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55"/>
        </left>
        <right style="thin">
          <color indexed="55"/>
        </right>
        <top/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55"/>
        </left>
        <right style="thin">
          <color indexed="55"/>
        </right>
        <top/>
        <bottom style="thin">
          <color indexed="5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55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solid">
          <fgColor indexed="64"/>
          <bgColor rgb="FFFFC000"/>
        </patternFill>
      </fill>
      <alignment horizontal="left" vertical="bottom" textRotation="0" wrapText="0" indent="1" justifyLastLine="0" shrinkToFit="0" readingOrder="0"/>
    </dxf>
    <dxf>
      <border outline="0">
        <bottom style="medium">
          <color indexed="2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MyriadPro-Regular"/>
        <scheme val="none"/>
      </font>
      <fill>
        <patternFill patternType="solid">
          <fgColor indexed="64"/>
          <bgColor rgb="FFFFC0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MyriadPro-Regular"/>
        <scheme val="none"/>
      </font>
      <fill>
        <patternFill patternType="solid">
          <fgColor indexed="64"/>
          <bgColor rgb="FFC00000"/>
        </patternFill>
      </fill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ndense val="0"/>
        <extend val="0"/>
        <color indexed="10"/>
      </font>
    </dxf>
    <dxf>
      <font>
        <color rgb="FF9C0006"/>
      </font>
    </dxf>
    <dxf>
      <font>
        <condense val="0"/>
        <extend val="0"/>
        <color indexed="10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</dxf>
    <dxf>
      <font>
        <condense val="0"/>
        <extend val="0"/>
        <color indexed="10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</dxfs>
  <tableStyles count="3" defaultTableStyle="TableStyleMedium2" defaultPivotStyle="PivotStyleMedium9">
    <tableStyle name="V42_ExpenseTable" pivot="0" count="5" xr9:uid="{42498094-71E7-0E46-9430-6567E3523817}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</tableStyle>
    <tableStyle name="V42_ExpenseTable 2" pivot="0" count="5" xr9:uid="{24E8C482-0459-F34B-8529-6D5A4FAB9531}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</tableStyle>
    <tableStyle name="V42_ExpenseTable 3" pivot="0" count="5" xr9:uid="{032AD11A-8EA0-4A4E-A998-2D1EC37364C7}">
      <tableStyleElement type="wholeTable" dxfId="61"/>
      <tableStyleElement type="headerRow" dxfId="60"/>
      <tableStyleElement type="totalRow" dxfId="59"/>
      <tableStyleElement type="firstColumn" dxfId="58"/>
      <tableStyleElement type="lastColumn" dxfId="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oneybility.metrobank.com.ph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19</xdr:row>
      <xdr:rowOff>0</xdr:rowOff>
    </xdr:from>
    <xdr:to>
      <xdr:col>6</xdr:col>
      <xdr:colOff>152400</xdr:colOff>
      <xdr:row>20</xdr:row>
      <xdr:rowOff>10160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D0B717-7765-944C-AC58-D9E9120CC3D4}"/>
            </a:ext>
          </a:extLst>
        </xdr:cNvPr>
        <xdr:cNvSpPr/>
      </xdr:nvSpPr>
      <xdr:spPr>
        <a:xfrm>
          <a:off x="3545840" y="5984240"/>
          <a:ext cx="518160" cy="203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28221</xdr:colOff>
      <xdr:row>5</xdr:row>
      <xdr:rowOff>68282</xdr:rowOff>
    </xdr:from>
    <xdr:to>
      <xdr:col>12</xdr:col>
      <xdr:colOff>536223</xdr:colOff>
      <xdr:row>21</xdr:row>
      <xdr:rowOff>39891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D690BE-B444-93C3-FD17-65EA08E77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0" y="1056060"/>
          <a:ext cx="9341557" cy="52209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025" name="AutoShape 1" descr="No description available.">
          <a:extLst>
            <a:ext uri="{FF2B5EF4-FFF2-40B4-BE49-F238E27FC236}">
              <a16:creationId xmlns:a16="http://schemas.microsoft.com/office/drawing/2014/main" id="{F7C5E5AA-1BED-88B2-9418-723CE82E9AFA}"/>
            </a:ext>
          </a:extLst>
        </xdr:cNvPr>
        <xdr:cNvSpPr>
          <a:spLocks noChangeAspect="1" noChangeArrowheads="1"/>
        </xdr:cNvSpPr>
      </xdr:nvSpPr>
      <xdr:spPr bwMode="auto">
        <a:xfrm>
          <a:off x="1143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213077</xdr:colOff>
      <xdr:row>0</xdr:row>
      <xdr:rowOff>113828</xdr:rowOff>
    </xdr:from>
    <xdr:to>
      <xdr:col>4</xdr:col>
      <xdr:colOff>550333</xdr:colOff>
      <xdr:row>5</xdr:row>
      <xdr:rowOff>134560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D38C8-B3EC-3DDB-659D-A9ED9125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966" y="113828"/>
          <a:ext cx="2510367" cy="1008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</xdr:colOff>
      <xdr:row>23</xdr:row>
      <xdr:rowOff>147496</xdr:rowOff>
    </xdr:from>
    <xdr:to>
      <xdr:col>10</xdr:col>
      <xdr:colOff>3810</xdr:colOff>
      <xdr:row>30</xdr:row>
      <xdr:rowOff>2540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B0C2BD-3D7F-854C-898B-70A8B58AE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9840" y="4678856"/>
          <a:ext cx="4582160" cy="1206324"/>
        </a:xfrm>
        <a:prstGeom prst="rect">
          <a:avLst/>
        </a:prstGeom>
      </xdr:spPr>
    </xdr:pic>
    <xdr:clientData/>
  </xdr:twoCellAnchor>
  <xdr:twoCellAnchor editAs="oneCell">
    <xdr:from>
      <xdr:col>6</xdr:col>
      <xdr:colOff>755196</xdr:colOff>
      <xdr:row>31</xdr:row>
      <xdr:rowOff>71120</xdr:rowOff>
    </xdr:from>
    <xdr:to>
      <xdr:col>9</xdr:col>
      <xdr:colOff>284480</xdr:colOff>
      <xdr:row>47</xdr:row>
      <xdr:rowOff>71120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E363D02-48DB-390D-E2DB-586A9C40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7036" y="5953760"/>
          <a:ext cx="3318964" cy="288544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0</xdr:row>
      <xdr:rowOff>40640</xdr:rowOff>
    </xdr:from>
    <xdr:to>
      <xdr:col>1</xdr:col>
      <xdr:colOff>1810729</xdr:colOff>
      <xdr:row>3</xdr:row>
      <xdr:rowOff>223520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401470-CC81-344C-8AD6-F67478DE7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1" y="40640"/>
          <a:ext cx="1820888" cy="7315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CAF160-05B3-CF4F-815D-AA55C77F3788}" name="Table514" displayName="Table514" ref="B20:E34" totalsRowCount="1" headerRowDxfId="38" dataDxfId="37" totalsRowDxfId="36" headerRowBorderDxfId="34" tableBorderDxfId="35">
  <tableColumns count="4">
    <tableColumn id="1" xr3:uid="{6A138CCD-77D0-8342-A944-30ED613E270D}" name="Essential Expenses" totalsRowLabel="Total essential expenses" dataDxfId="32" totalsRowDxfId="33"/>
    <tableColumn id="2" xr3:uid="{9834645A-E378-814C-9426-6AE094D5090D}" name="Budget" totalsRowFunction="custom" dataDxfId="30" totalsRowDxfId="31" dataCellStyle="Comma">
      <totalsRowFormula>SUM(Table514[Budget])</totalsRowFormula>
    </tableColumn>
    <tableColumn id="3" xr3:uid="{F084179F-12AD-A348-ADDD-50A78D669574}" name="Actual" totalsRowFunction="custom" dataDxfId="28" totalsRowDxfId="29" dataCellStyle="Comma">
      <totalsRowFormula>SUM(Table514[Actual])</totalsRowFormula>
    </tableColumn>
    <tableColumn id="4" xr3:uid="{75105695-C766-8444-BDF0-DDCD9A425C2E}" name="Difference" totalsRowFunction="custom" dataDxfId="26" totalsRowDxfId="27" dataCellStyle="Comma">
      <calculatedColumnFormula>C21-D21</calculatedColumnFormula>
      <totalsRowFormula>SUM(Table514[Difference])</totalsRowFormula>
    </tableColumn>
  </tableColumns>
  <tableStyleInfo name="V42_ExpenseTable" showFirstColumn="0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564AD6-F48F-B94F-9B46-A1435D3CECB9}" name="Table21" displayName="Table21" ref="B37:E45" totalsRowCount="1" headerRowDxfId="25" dataDxfId="24" totalsRowDxfId="23" headerRowBorderDxfId="21" tableBorderDxfId="22">
  <tableColumns count="4">
    <tableColumn id="1" xr3:uid="{59475408-3899-DF49-A0AB-E6D37EE7F36B}" name="Non-essential Expenses" totalsRowLabel="Total non-essential expenses" dataDxfId="19" totalsRowDxfId="20"/>
    <tableColumn id="2" xr3:uid="{9835BC81-FE62-6B43-A2C1-821D4AA7C348}" name="Budget" totalsRowFunction="custom" dataDxfId="17" totalsRowDxfId="18" dataCellStyle="Comma">
      <totalsRowFormula>SUM(Table21[Budget])</totalsRowFormula>
    </tableColumn>
    <tableColumn id="3" xr3:uid="{F606259A-6116-AF40-BD7C-4DFD040219D1}" name="Actual" totalsRowFunction="custom" dataDxfId="15" totalsRowDxfId="16" dataCellStyle="Comma">
      <totalsRowFormula>SUM(Table21[Actual])</totalsRowFormula>
    </tableColumn>
    <tableColumn id="4" xr3:uid="{54D57F25-8394-654C-A181-D07CD09F7435}" name="Difference" totalsRowFunction="custom" dataDxfId="13" totalsRowDxfId="14" dataCellStyle="Comma">
      <calculatedColumnFormula>C38-D38</calculatedColumnFormula>
      <totalsRowFormula>SUM(Table21[Difference])</totalsRowFormula>
    </tableColumn>
  </tableColumns>
  <tableStyleInfo name="V42_ExpenseTable" showFirstColumn="0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8F7CA6-6719-0D4A-A25C-0DDA4D067D7B}" name="Table19" displayName="Table19" ref="B48:E55" totalsRowCount="1" headerRowDxfId="12" dataDxfId="11" totalsRowDxfId="10" headerRowBorderDxfId="8" tableBorderDxfId="9">
  <tableColumns count="4">
    <tableColumn id="1" xr3:uid="{F591E009-8CA6-B948-BBE7-C9FB431621E1}" name="Savings and Investments" totalsRowLabel="Total savings and investments" dataDxfId="6" totalsRowDxfId="7"/>
    <tableColumn id="2" xr3:uid="{D8F8D3DE-27D5-2E4E-8FE1-8D410B6F0B06}" name="Budget" totalsRowFunction="custom" dataDxfId="4" totalsRowDxfId="5" dataCellStyle="Comma">
      <totalsRowFormula>SUM(Table19[Budget])</totalsRowFormula>
    </tableColumn>
    <tableColumn id="3" xr3:uid="{8E49728A-91DC-5342-8C82-03C01594F6F6}" name="Actual" totalsRowFunction="custom" dataDxfId="2" totalsRowDxfId="3" dataCellStyle="Comma">
      <totalsRowFormula>SUM(Table19[Actual])</totalsRowFormula>
    </tableColumn>
    <tableColumn id="4" xr3:uid="{BF969E19-8D72-F749-8268-4DDE1BE51E47}" name="Difference" totalsRowFunction="custom" dataDxfId="0" totalsRowDxfId="1" dataCellStyle="Comma">
      <calculatedColumnFormula>D49-C49</calculatedColumnFormula>
      <totalsRowFormula>SUM(Table19[Difference])</totalsRowFormula>
    </tableColumn>
  </tableColumns>
  <tableStyleInfo name="V42_Expense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4BB4-EB62-5746-B3D0-DEA8B52AC9B4}">
  <dimension ref="A1:M26"/>
  <sheetViews>
    <sheetView showGridLines="0" zoomScale="90" zoomScaleNormal="90" workbookViewId="0">
      <selection activeCell="L26" sqref="L26"/>
    </sheetView>
  </sheetViews>
  <sheetFormatPr defaultColWidth="0" defaultRowHeight="15" zeroHeight="1"/>
  <cols>
    <col min="1" max="1" width="1.42578125" customWidth="1"/>
    <col min="2" max="2" width="6.7109375" customWidth="1"/>
    <col min="3" max="13" width="10.85546875" customWidth="1"/>
    <col min="14" max="16384" width="10.85546875" hidden="1"/>
  </cols>
  <sheetData>
    <row r="1" spans="2:13"/>
    <row r="2" spans="2:13"/>
    <row r="3" spans="2:13"/>
    <row r="4" spans="2:13">
      <c r="C4" s="1"/>
    </row>
    <row r="5" spans="2:13"/>
    <row r="6" spans="2:13" ht="153" customHeight="1">
      <c r="C6" s="58"/>
      <c r="D6" s="58"/>
      <c r="E6" s="58"/>
      <c r="F6" s="58"/>
      <c r="G6" s="58"/>
      <c r="H6" s="58"/>
      <c r="I6" s="58"/>
      <c r="J6" s="58"/>
      <c r="K6" s="58"/>
      <c r="L6" s="42"/>
      <c r="M6" s="42"/>
    </row>
    <row r="7" spans="2:13" ht="15" customHeight="1">
      <c r="B7" s="42"/>
      <c r="C7" s="58"/>
      <c r="D7" s="58"/>
      <c r="E7" s="58"/>
      <c r="F7" s="58"/>
      <c r="G7" s="58"/>
      <c r="H7" s="58"/>
      <c r="I7" s="58"/>
      <c r="J7" s="58"/>
      <c r="K7" s="58"/>
      <c r="L7" s="42"/>
      <c r="M7" s="42"/>
    </row>
    <row r="8" spans="2:13" ht="15" customHeight="1">
      <c r="B8" s="42"/>
      <c r="C8" s="58"/>
      <c r="D8" s="58"/>
      <c r="E8" s="58"/>
      <c r="F8" s="58"/>
      <c r="G8" s="58"/>
      <c r="H8" s="58"/>
      <c r="I8" s="58"/>
      <c r="J8" s="58"/>
      <c r="K8" s="58"/>
      <c r="L8" s="42"/>
      <c r="M8" s="42"/>
    </row>
    <row r="9" spans="2:13" ht="15" customHeight="1">
      <c r="B9" s="42"/>
      <c r="C9" s="58"/>
      <c r="D9" s="58"/>
      <c r="E9" s="58"/>
      <c r="F9" s="58"/>
      <c r="G9" s="58"/>
      <c r="H9" s="58"/>
      <c r="I9" s="58"/>
      <c r="J9" s="58"/>
      <c r="K9" s="58"/>
      <c r="L9" s="42"/>
      <c r="M9" s="42"/>
    </row>
    <row r="10" spans="2:13" ht="15" customHeight="1">
      <c r="B10" s="42"/>
      <c r="C10" s="58"/>
      <c r="D10" s="58"/>
      <c r="E10" s="58"/>
      <c r="F10" s="58"/>
      <c r="G10" s="58"/>
      <c r="H10" s="58"/>
      <c r="I10" s="58"/>
      <c r="J10" s="58"/>
      <c r="K10" s="58"/>
      <c r="L10" s="42"/>
      <c r="M10" s="42"/>
    </row>
    <row r="11" spans="2:13" ht="15" customHeight="1">
      <c r="B11" s="42"/>
      <c r="C11" s="58"/>
      <c r="D11" s="58"/>
      <c r="E11" s="58"/>
      <c r="F11" s="58"/>
      <c r="G11" s="58"/>
      <c r="H11" s="58"/>
      <c r="I11" s="58"/>
      <c r="J11" s="58"/>
      <c r="K11" s="58"/>
      <c r="L11" s="42"/>
      <c r="M11" s="42"/>
    </row>
    <row r="12" spans="2:13" ht="15" customHeight="1">
      <c r="B12" s="42"/>
      <c r="C12" s="58"/>
      <c r="D12" s="58"/>
      <c r="E12" s="58"/>
      <c r="F12" s="58"/>
      <c r="G12" s="58"/>
      <c r="H12" s="58"/>
      <c r="I12" s="58"/>
      <c r="J12" s="58"/>
      <c r="K12" s="58"/>
      <c r="L12" s="42"/>
      <c r="M12" s="42"/>
    </row>
    <row r="13" spans="2:13" ht="15" customHeight="1">
      <c r="B13" s="42"/>
      <c r="C13" s="58"/>
      <c r="D13" s="58"/>
      <c r="E13" s="58"/>
      <c r="F13" s="58"/>
      <c r="G13" s="58"/>
      <c r="H13" s="58"/>
      <c r="I13" s="58"/>
      <c r="J13" s="58"/>
      <c r="K13" s="58"/>
      <c r="L13" s="42"/>
      <c r="M13" s="42"/>
    </row>
    <row r="14" spans="2:13" ht="15" customHeight="1">
      <c r="B14" s="42"/>
      <c r="C14" s="58"/>
      <c r="D14" s="58"/>
      <c r="E14" s="58"/>
      <c r="F14" s="58"/>
      <c r="G14" s="58"/>
      <c r="H14" s="58"/>
      <c r="I14" s="58"/>
      <c r="J14" s="58"/>
      <c r="K14" s="58"/>
      <c r="L14" s="42"/>
      <c r="M14" s="42"/>
    </row>
    <row r="15" spans="2:13" ht="42" customHeight="1">
      <c r="B15" s="42"/>
      <c r="C15" s="58"/>
      <c r="D15" s="58"/>
      <c r="E15" s="58"/>
      <c r="F15" s="58"/>
      <c r="G15" s="58"/>
      <c r="H15" s="58"/>
      <c r="I15" s="58"/>
      <c r="J15" s="58"/>
      <c r="K15" s="58"/>
      <c r="L15" s="42"/>
      <c r="M15" s="42"/>
    </row>
    <row r="16" spans="2:13">
      <c r="C16" s="58"/>
      <c r="D16" s="58"/>
      <c r="E16" s="58"/>
      <c r="F16" s="58"/>
      <c r="G16" s="58"/>
      <c r="H16" s="58"/>
      <c r="I16" s="58"/>
      <c r="J16" s="58"/>
      <c r="K16" s="58"/>
    </row>
    <row r="17" spans="2:13">
      <c r="C17" s="58"/>
      <c r="D17" s="58"/>
      <c r="E17" s="58"/>
      <c r="F17" s="58"/>
      <c r="G17" s="58"/>
      <c r="H17" s="58"/>
      <c r="I17" s="58"/>
      <c r="J17" s="58"/>
      <c r="K17" s="58"/>
    </row>
    <row r="18" spans="2:13">
      <c r="C18" s="58"/>
      <c r="D18" s="58"/>
      <c r="E18" s="58"/>
      <c r="F18" s="58"/>
      <c r="G18" s="58"/>
      <c r="H18" s="58"/>
      <c r="I18" s="58"/>
      <c r="J18" s="58"/>
      <c r="K18" s="58"/>
    </row>
    <row r="19" spans="2:13">
      <c r="C19" s="58"/>
      <c r="D19" s="58"/>
      <c r="E19" s="58"/>
      <c r="F19" s="58"/>
      <c r="G19" s="58"/>
      <c r="H19" s="58"/>
      <c r="I19" s="58"/>
      <c r="J19" s="58"/>
      <c r="K19" s="58"/>
    </row>
    <row r="20" spans="2:13">
      <c r="C20" s="58"/>
      <c r="D20" s="58"/>
      <c r="E20" s="58"/>
      <c r="F20" s="58"/>
      <c r="G20" s="58"/>
      <c r="H20" s="58"/>
      <c r="I20" s="58"/>
      <c r="J20" s="58"/>
      <c r="K20" s="58"/>
    </row>
    <row r="21" spans="2:13"/>
    <row r="22" spans="2:13"/>
    <row r="23" spans="2:13" ht="33" customHeight="1">
      <c r="B23" s="59" t="s">
        <v>0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2:13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2:13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2:13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</sheetData>
  <sheetProtection algorithmName="SHA-512" hashValue="f2DxTSC+SBcV8SbUTFW7D3Uh7mnJrU6cFfOdJu/sOk81v1IoWOKNFx3nhgvH0jLsHBMWGMvCaSqoBhh2VcYN9g==" saltValue="ZnaQ63KZ6TZG22L7QlM2VA==" spinCount="100000" sheet="1" selectLockedCells="1"/>
  <mergeCells count="2">
    <mergeCell ref="C6:K20"/>
    <mergeCell ref="B23:M23"/>
  </mergeCells>
  <pageMargins left="0.7" right="0.7" top="0.75" bottom="0.75" header="0.3" footer="0.3"/>
  <pageSetup scale="66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4161-4E36-6647-B220-951EA64AD4D9}">
  <dimension ref="A1:N58"/>
  <sheetViews>
    <sheetView showGridLines="0" tabSelected="1" topLeftCell="A20" zoomScale="125" zoomScaleNormal="125" workbookViewId="0">
      <selection activeCell="B41" sqref="B41"/>
    </sheetView>
  </sheetViews>
  <sheetFormatPr defaultColWidth="0" defaultRowHeight="14.1" zeroHeight="1"/>
  <cols>
    <col min="1" max="1" width="1.42578125" style="1" customWidth="1"/>
    <col min="2" max="2" width="34.28515625" style="1" customWidth="1"/>
    <col min="3" max="3" width="12.42578125" style="1" bestFit="1" customWidth="1"/>
    <col min="4" max="4" width="11.42578125" style="1" customWidth="1"/>
    <col min="5" max="5" width="11.42578125" style="2" customWidth="1"/>
    <col min="6" max="6" width="5.140625" style="1" customWidth="1"/>
    <col min="7" max="7" width="26.85546875" style="1" customWidth="1"/>
    <col min="8" max="10" width="11.42578125" style="1" customWidth="1"/>
    <col min="11" max="12" width="0.85546875" style="1" customWidth="1"/>
    <col min="13" max="13" width="25.140625" style="1" hidden="1" customWidth="1"/>
    <col min="14" max="14" width="47.85546875" style="1" hidden="1" customWidth="1"/>
    <col min="15" max="16384" width="11.42578125" style="1" hidden="1"/>
  </cols>
  <sheetData>
    <row r="1" spans="2:10"/>
    <row r="2" spans="2:10"/>
    <row r="3" spans="2:10"/>
    <row r="4" spans="2:10" ht="21" customHeight="1">
      <c r="B4" s="13"/>
    </row>
    <row r="5" spans="2:10" ht="18" customHeight="1">
      <c r="B5" s="3" t="s">
        <v>1</v>
      </c>
    </row>
    <row r="6" spans="2:10" ht="5.0999999999999996" customHeight="1">
      <c r="B6" s="4"/>
      <c r="F6" s="5"/>
    </row>
    <row r="7" spans="2:10" ht="15" customHeight="1">
      <c r="B7" s="41" t="s">
        <v>2</v>
      </c>
    </row>
    <row r="8" spans="2:10" ht="15" customHeight="1">
      <c r="B8" s="41" t="s">
        <v>3</v>
      </c>
    </row>
    <row r="9" spans="2:10" ht="18" customHeight="1">
      <c r="B9" s="6"/>
    </row>
    <row r="10" spans="2:10" ht="18">
      <c r="B10" s="43" t="s">
        <v>4</v>
      </c>
    </row>
    <row r="11" spans="2:10" ht="15">
      <c r="B11" s="6"/>
    </row>
    <row r="12" spans="2:10" s="10" customFormat="1" ht="15.95">
      <c r="B12" s="15" t="s">
        <v>5</v>
      </c>
      <c r="C12" s="16" t="s">
        <v>6</v>
      </c>
      <c r="D12" s="17" t="s">
        <v>7</v>
      </c>
      <c r="E12" s="18" t="s">
        <v>8</v>
      </c>
      <c r="G12" s="11" t="s">
        <v>9</v>
      </c>
      <c r="H12" s="12" t="s">
        <v>10</v>
      </c>
      <c r="I12" s="12" t="s">
        <v>7</v>
      </c>
      <c r="J12" s="12" t="s">
        <v>8</v>
      </c>
    </row>
    <row r="13" spans="2:10">
      <c r="B13" s="39" t="s">
        <v>11</v>
      </c>
      <c r="C13" s="31">
        <v>0</v>
      </c>
      <c r="D13" s="31">
        <v>0</v>
      </c>
      <c r="E13" s="44">
        <f>D13-C13</f>
        <v>0</v>
      </c>
      <c r="F13" s="7"/>
      <c r="G13" s="36" t="s">
        <v>12</v>
      </c>
      <c r="H13" s="45">
        <f>C18</f>
        <v>0</v>
      </c>
      <c r="I13" s="45">
        <f>D18</f>
        <v>0</v>
      </c>
      <c r="J13" s="46">
        <f>I13-H13</f>
        <v>0</v>
      </c>
    </row>
    <row r="14" spans="2:10">
      <c r="B14" s="39" t="s">
        <v>13</v>
      </c>
      <c r="C14" s="31">
        <v>0</v>
      </c>
      <c r="D14" s="31">
        <v>0</v>
      </c>
      <c r="E14" s="44">
        <f>D14-C14</f>
        <v>0</v>
      </c>
      <c r="F14" s="7"/>
      <c r="G14" s="34" t="s">
        <v>14</v>
      </c>
      <c r="H14" s="47">
        <f>SUM(H15:H16)</f>
        <v>0</v>
      </c>
      <c r="I14" s="47">
        <f>SUM(I15:I16)</f>
        <v>0</v>
      </c>
      <c r="J14" s="48">
        <f>H14-I14</f>
        <v>0</v>
      </c>
    </row>
    <row r="15" spans="2:10">
      <c r="B15" s="39" t="s">
        <v>15</v>
      </c>
      <c r="C15" s="31">
        <v>0</v>
      </c>
      <c r="D15" s="31">
        <v>0</v>
      </c>
      <c r="E15" s="44">
        <f>D15-C15</f>
        <v>0</v>
      </c>
      <c r="F15" s="7"/>
      <c r="G15" s="35" t="s">
        <v>16</v>
      </c>
      <c r="H15" s="49">
        <f>Table514[[#Totals],[Budget]]</f>
        <v>0</v>
      </c>
      <c r="I15" s="49">
        <f>Table514[[#Totals],[Actual]]</f>
        <v>0</v>
      </c>
      <c r="J15" s="50">
        <f>H15-I15</f>
        <v>0</v>
      </c>
    </row>
    <row r="16" spans="2:10">
      <c r="B16" s="39" t="s">
        <v>17</v>
      </c>
      <c r="C16" s="31">
        <v>0</v>
      </c>
      <c r="D16" s="31">
        <v>0</v>
      </c>
      <c r="E16" s="44">
        <f>D16-C16</f>
        <v>0</v>
      </c>
      <c r="F16" s="7"/>
      <c r="G16" s="35" t="s">
        <v>18</v>
      </c>
      <c r="H16" s="49">
        <f>Table21[[#Totals],[Budget]]</f>
        <v>0</v>
      </c>
      <c r="I16" s="49">
        <f>Table21[[#Totals],[Actual]]</f>
        <v>0</v>
      </c>
      <c r="J16" s="50">
        <f>H16-I16</f>
        <v>0</v>
      </c>
    </row>
    <row r="17" spans="2:10" ht="15" thickBot="1">
      <c r="B17" s="39" t="s">
        <v>19</v>
      </c>
      <c r="C17" s="31">
        <v>0</v>
      </c>
      <c r="D17" s="31">
        <v>0</v>
      </c>
      <c r="E17" s="44">
        <f>D17-C17</f>
        <v>0</v>
      </c>
      <c r="F17" s="7"/>
      <c r="G17" s="37" t="s">
        <v>20</v>
      </c>
      <c r="H17" s="51">
        <f>Table19[[#Totals],[Budget]]</f>
        <v>0</v>
      </c>
      <c r="I17" s="51">
        <f>Table19[[#Totals],[Actual]]</f>
        <v>0</v>
      </c>
      <c r="J17" s="52">
        <f>I17-H17</f>
        <v>0</v>
      </c>
    </row>
    <row r="18" spans="2:10" ht="15" thickTop="1">
      <c r="B18" s="19" t="s">
        <v>12</v>
      </c>
      <c r="C18" s="20">
        <f>SUM(C13:C17)</f>
        <v>0</v>
      </c>
      <c r="D18" s="20">
        <f>SUM(D13:D17)</f>
        <v>0</v>
      </c>
      <c r="E18" s="20">
        <f>SUM(E13:E17)</f>
        <v>0</v>
      </c>
      <c r="F18" s="7"/>
      <c r="G18" s="38" t="s">
        <v>21</v>
      </c>
      <c r="H18" s="53">
        <f>H13-H14-H17</f>
        <v>0</v>
      </c>
      <c r="I18" s="53">
        <f>I13-I14-I17</f>
        <v>0</v>
      </c>
      <c r="J18" s="54"/>
    </row>
    <row r="19" spans="2:10" ht="15" customHeight="1">
      <c r="G19" s="60" t="s">
        <v>22</v>
      </c>
      <c r="H19" s="60"/>
      <c r="I19" s="60"/>
      <c r="J19" s="60"/>
    </row>
    <row r="20" spans="2:10" ht="15.95">
      <c r="B20" s="21" t="s">
        <v>23</v>
      </c>
      <c r="C20" s="22" t="s">
        <v>10</v>
      </c>
      <c r="D20" s="23" t="s">
        <v>7</v>
      </c>
      <c r="E20" s="24" t="s">
        <v>8</v>
      </c>
      <c r="G20" s="61"/>
      <c r="H20" s="61"/>
      <c r="I20" s="61"/>
      <c r="J20" s="61"/>
    </row>
    <row r="21" spans="2:10">
      <c r="B21" s="40" t="s">
        <v>24</v>
      </c>
      <c r="C21" s="32">
        <v>0</v>
      </c>
      <c r="D21" s="32">
        <v>0</v>
      </c>
      <c r="E21" s="14">
        <f>C21-D21</f>
        <v>0</v>
      </c>
      <c r="G21" s="61"/>
      <c r="H21" s="61"/>
      <c r="I21" s="61"/>
      <c r="J21" s="61"/>
    </row>
    <row r="22" spans="2:10">
      <c r="B22" s="40" t="s">
        <v>25</v>
      </c>
      <c r="C22" s="32">
        <v>0</v>
      </c>
      <c r="D22" s="32">
        <v>0</v>
      </c>
      <c r="E22" s="14">
        <f t="shared" ref="E22:E33" si="0">C22-D22</f>
        <v>0</v>
      </c>
      <c r="G22" s="61"/>
      <c r="H22" s="61"/>
      <c r="I22" s="61"/>
      <c r="J22" s="61"/>
    </row>
    <row r="23" spans="2:10">
      <c r="B23" s="40" t="s">
        <v>26</v>
      </c>
      <c r="C23" s="32">
        <v>0</v>
      </c>
      <c r="D23" s="32">
        <v>0</v>
      </c>
      <c r="E23" s="14">
        <f t="shared" si="0"/>
        <v>0</v>
      </c>
      <c r="G23" s="61"/>
      <c r="H23" s="61"/>
      <c r="I23" s="61"/>
      <c r="J23" s="61"/>
    </row>
    <row r="24" spans="2:10">
      <c r="B24" s="40" t="s">
        <v>27</v>
      </c>
      <c r="C24" s="32">
        <v>0</v>
      </c>
      <c r="D24" s="32">
        <v>0</v>
      </c>
      <c r="E24" s="14">
        <f t="shared" si="0"/>
        <v>0</v>
      </c>
      <c r="G24" s="61"/>
      <c r="H24" s="61"/>
      <c r="I24" s="61"/>
      <c r="J24" s="61"/>
    </row>
    <row r="25" spans="2:10">
      <c r="B25" s="40" t="s">
        <v>28</v>
      </c>
      <c r="C25" s="32">
        <v>0</v>
      </c>
      <c r="D25" s="32">
        <v>0</v>
      </c>
      <c r="E25" s="14">
        <f t="shared" si="0"/>
        <v>0</v>
      </c>
      <c r="G25" s="62"/>
      <c r="H25" s="62"/>
      <c r="I25" s="62"/>
      <c r="J25" s="62"/>
    </row>
    <row r="26" spans="2:10">
      <c r="B26" s="40" t="s">
        <v>29</v>
      </c>
      <c r="C26" s="32">
        <v>0</v>
      </c>
      <c r="D26" s="32">
        <v>0</v>
      </c>
      <c r="E26" s="14">
        <f t="shared" si="0"/>
        <v>0</v>
      </c>
      <c r="G26" s="62"/>
      <c r="H26" s="62"/>
      <c r="I26" s="62"/>
      <c r="J26" s="62"/>
    </row>
    <row r="27" spans="2:10">
      <c r="B27" s="40" t="s">
        <v>30</v>
      </c>
      <c r="C27" s="32">
        <v>0</v>
      </c>
      <c r="D27" s="32">
        <v>0</v>
      </c>
      <c r="E27" s="14">
        <f t="shared" si="0"/>
        <v>0</v>
      </c>
      <c r="G27" s="62"/>
      <c r="H27" s="62"/>
      <c r="I27" s="62"/>
      <c r="J27" s="62"/>
    </row>
    <row r="28" spans="2:10">
      <c r="B28" s="40" t="s">
        <v>31</v>
      </c>
      <c r="C28" s="32">
        <v>0</v>
      </c>
      <c r="D28" s="32">
        <v>0</v>
      </c>
      <c r="E28" s="14">
        <f t="shared" si="0"/>
        <v>0</v>
      </c>
      <c r="G28" s="5"/>
    </row>
    <row r="29" spans="2:10">
      <c r="B29" s="40" t="s">
        <v>32</v>
      </c>
      <c r="C29" s="32">
        <v>0</v>
      </c>
      <c r="D29" s="32">
        <v>0</v>
      </c>
      <c r="E29" s="14">
        <f t="shared" si="0"/>
        <v>0</v>
      </c>
    </row>
    <row r="30" spans="2:10">
      <c r="B30" s="40" t="s">
        <v>33</v>
      </c>
      <c r="C30" s="32">
        <v>0</v>
      </c>
      <c r="D30" s="32">
        <v>0</v>
      </c>
      <c r="E30" s="14">
        <f t="shared" si="0"/>
        <v>0</v>
      </c>
    </row>
    <row r="31" spans="2:10">
      <c r="B31" s="40" t="s">
        <v>19</v>
      </c>
      <c r="C31" s="32">
        <v>0</v>
      </c>
      <c r="D31" s="32">
        <v>0</v>
      </c>
      <c r="E31" s="14">
        <f t="shared" si="0"/>
        <v>0</v>
      </c>
    </row>
    <row r="32" spans="2:10">
      <c r="B32" s="40" t="s">
        <v>19</v>
      </c>
      <c r="C32" s="32">
        <v>0</v>
      </c>
      <c r="D32" s="32">
        <v>0</v>
      </c>
      <c r="E32" s="14">
        <f t="shared" si="0"/>
        <v>0</v>
      </c>
    </row>
    <row r="33" spans="2:5">
      <c r="B33" s="40" t="s">
        <v>19</v>
      </c>
      <c r="C33" s="33">
        <v>0</v>
      </c>
      <c r="D33" s="33">
        <v>0</v>
      </c>
      <c r="E33" s="14">
        <f t="shared" si="0"/>
        <v>0</v>
      </c>
    </row>
    <row r="34" spans="2:5">
      <c r="B34" s="25" t="s">
        <v>16</v>
      </c>
      <c r="C34" s="26">
        <f>SUM(Table514[Budget])</f>
        <v>0</v>
      </c>
      <c r="D34" s="26">
        <f>SUM(Table514[Actual])</f>
        <v>0</v>
      </c>
      <c r="E34" s="26">
        <f>SUM(Table514[Difference])</f>
        <v>0</v>
      </c>
    </row>
    <row r="35" spans="2:5" ht="12" customHeight="1">
      <c r="B35" s="8" t="s">
        <v>34</v>
      </c>
      <c r="C35" s="56" t="str">
        <f>IFERROR(Table514[[#Totals],[Budget]]/C18,"0%")</f>
        <v>0%</v>
      </c>
      <c r="D35" s="56" t="str">
        <f>IFERROR(Table514[[#Totals],[Actual]]/D18,"0%")</f>
        <v>0%</v>
      </c>
      <c r="E35" s="9"/>
    </row>
    <row r="36" spans="2:5">
      <c r="C36" s="55"/>
      <c r="D36" s="55"/>
    </row>
    <row r="37" spans="2:5" ht="15.95">
      <c r="B37" s="21" t="s">
        <v>35</v>
      </c>
      <c r="C37" s="22" t="s">
        <v>10</v>
      </c>
      <c r="D37" s="23" t="s">
        <v>7</v>
      </c>
      <c r="E37" s="24" t="s">
        <v>8</v>
      </c>
    </row>
    <row r="38" spans="2:5">
      <c r="B38" s="40" t="s">
        <v>36</v>
      </c>
      <c r="C38" s="33">
        <v>0</v>
      </c>
      <c r="D38" s="33">
        <v>0</v>
      </c>
      <c r="E38" s="14">
        <f t="shared" ref="E38:E44" si="1">C38-D38</f>
        <v>0</v>
      </c>
    </row>
    <row r="39" spans="2:5">
      <c r="B39" s="40" t="s">
        <v>37</v>
      </c>
      <c r="C39" s="33">
        <v>0</v>
      </c>
      <c r="D39" s="33">
        <v>0</v>
      </c>
      <c r="E39" s="14">
        <f t="shared" si="1"/>
        <v>0</v>
      </c>
    </row>
    <row r="40" spans="2:5">
      <c r="B40" s="40" t="s">
        <v>38</v>
      </c>
      <c r="C40" s="33">
        <v>0</v>
      </c>
      <c r="D40" s="33">
        <v>0</v>
      </c>
      <c r="E40" s="14">
        <f t="shared" si="1"/>
        <v>0</v>
      </c>
    </row>
    <row r="41" spans="2:5">
      <c r="B41" s="40" t="s">
        <v>39</v>
      </c>
      <c r="C41" s="33">
        <v>0</v>
      </c>
      <c r="D41" s="33">
        <v>0</v>
      </c>
      <c r="E41" s="14">
        <f t="shared" si="1"/>
        <v>0</v>
      </c>
    </row>
    <row r="42" spans="2:5">
      <c r="B42" s="40" t="s">
        <v>19</v>
      </c>
      <c r="C42" s="33">
        <v>0</v>
      </c>
      <c r="D42" s="33">
        <v>0</v>
      </c>
      <c r="E42" s="14">
        <f t="shared" si="1"/>
        <v>0</v>
      </c>
    </row>
    <row r="43" spans="2:5">
      <c r="B43" s="40" t="s">
        <v>19</v>
      </c>
      <c r="C43" s="33">
        <v>0</v>
      </c>
      <c r="D43" s="33">
        <v>0</v>
      </c>
      <c r="E43" s="14">
        <f t="shared" si="1"/>
        <v>0</v>
      </c>
    </row>
    <row r="44" spans="2:5">
      <c r="B44" s="40" t="s">
        <v>19</v>
      </c>
      <c r="C44" s="33">
        <v>0</v>
      </c>
      <c r="D44" s="33">
        <v>0</v>
      </c>
      <c r="E44" s="14">
        <f t="shared" si="1"/>
        <v>0</v>
      </c>
    </row>
    <row r="45" spans="2:5">
      <c r="B45" s="25" t="s">
        <v>18</v>
      </c>
      <c r="C45" s="26">
        <f>SUM(Table21[Budget])</f>
        <v>0</v>
      </c>
      <c r="D45" s="26">
        <f>SUM(Table21[Actual])</f>
        <v>0</v>
      </c>
      <c r="E45" s="26">
        <f>SUM(Table21[Difference])</f>
        <v>0</v>
      </c>
    </row>
    <row r="46" spans="2:5" ht="12" customHeight="1">
      <c r="B46" s="8" t="s">
        <v>34</v>
      </c>
      <c r="C46" s="56" t="str">
        <f>IFERROR(Table21[[#Totals],[Budget]]/C18,"0%")</f>
        <v>0%</v>
      </c>
      <c r="D46" s="56" t="str">
        <f>IFERROR(Table21[[#Totals],[Actual]]/D18,"0%")</f>
        <v>0%</v>
      </c>
      <c r="E46" s="9"/>
    </row>
    <row r="47" spans="2:5"/>
    <row r="48" spans="2:5" ht="15.95">
      <c r="B48" s="27" t="s">
        <v>40</v>
      </c>
      <c r="C48" s="28" t="s">
        <v>10</v>
      </c>
      <c r="D48" s="29" t="s">
        <v>7</v>
      </c>
      <c r="E48" s="30" t="s">
        <v>8</v>
      </c>
    </row>
    <row r="49" spans="2:5">
      <c r="B49" s="40" t="s">
        <v>41</v>
      </c>
      <c r="C49" s="33">
        <v>0</v>
      </c>
      <c r="D49" s="33">
        <v>0</v>
      </c>
      <c r="E49" s="44">
        <f>D49-C49</f>
        <v>0</v>
      </c>
    </row>
    <row r="50" spans="2:5">
      <c r="B50" s="40" t="s">
        <v>42</v>
      </c>
      <c r="C50" s="33">
        <v>0</v>
      </c>
      <c r="D50" s="33">
        <v>0</v>
      </c>
      <c r="E50" s="44">
        <f t="shared" ref="E50:E54" si="2">D50-C50</f>
        <v>0</v>
      </c>
    </row>
    <row r="51" spans="2:5">
      <c r="B51" s="40" t="s">
        <v>43</v>
      </c>
      <c r="C51" s="33">
        <v>0</v>
      </c>
      <c r="D51" s="33">
        <v>0</v>
      </c>
      <c r="E51" s="44">
        <f t="shared" si="2"/>
        <v>0</v>
      </c>
    </row>
    <row r="52" spans="2:5">
      <c r="B52" s="40" t="s">
        <v>19</v>
      </c>
      <c r="C52" s="33">
        <v>0</v>
      </c>
      <c r="D52" s="33">
        <v>0</v>
      </c>
      <c r="E52" s="44">
        <f t="shared" si="2"/>
        <v>0</v>
      </c>
    </row>
    <row r="53" spans="2:5">
      <c r="B53" s="40" t="s">
        <v>19</v>
      </c>
      <c r="C53" s="33">
        <v>0</v>
      </c>
      <c r="D53" s="33">
        <v>0</v>
      </c>
      <c r="E53" s="44">
        <f t="shared" si="2"/>
        <v>0</v>
      </c>
    </row>
    <row r="54" spans="2:5">
      <c r="B54" s="40" t="s">
        <v>19</v>
      </c>
      <c r="C54" s="33">
        <v>0</v>
      </c>
      <c r="D54" s="33">
        <v>0</v>
      </c>
      <c r="E54" s="44">
        <f t="shared" si="2"/>
        <v>0</v>
      </c>
    </row>
    <row r="55" spans="2:5">
      <c r="B55" s="25" t="s">
        <v>44</v>
      </c>
      <c r="C55" s="26">
        <f>SUM(Table19[Budget])</f>
        <v>0</v>
      </c>
      <c r="D55" s="26">
        <f>SUM(Table19[Actual])</f>
        <v>0</v>
      </c>
      <c r="E55" s="26">
        <f>SUM(Table19[Difference])</f>
        <v>0</v>
      </c>
    </row>
    <row r="56" spans="2:5" ht="12" customHeight="1">
      <c r="B56" s="8" t="s">
        <v>34</v>
      </c>
      <c r="C56" s="56" t="str">
        <f>IFERROR(Table19[[#Totals],[Budget]]/C18,"0%")</f>
        <v>0%</v>
      </c>
      <c r="D56" s="56" t="str">
        <f>IFERROR(Table19[[#Totals],[Actual]]/D18,"0%")</f>
        <v>0%</v>
      </c>
      <c r="E56" s="9"/>
    </row>
    <row r="57" spans="2:5"/>
    <row r="58" spans="2:5"/>
  </sheetData>
  <sheetProtection algorithmName="SHA-512" hashValue="/K0x0ZTbfzGMWqMGeSslP5xOfMs6tGc/1gVMSxZsixqW+nldjTw6M0deU8JTv0SDESl4JBb2W+w7/UrRpoz5fw==" saltValue="SOzC/nhVQ7s81yuMf9wtIA==" spinCount="100000" sheet="1" selectLockedCells="1"/>
  <mergeCells count="4">
    <mergeCell ref="G19:J24"/>
    <mergeCell ref="G27:J27"/>
    <mergeCell ref="G25:J25"/>
    <mergeCell ref="G26:J26"/>
  </mergeCells>
  <conditionalFormatting sqref="C35:D35">
    <cfRule type="cellIs" dxfId="56" priority="3" operator="lessThan">
      <formula>0</formula>
    </cfRule>
  </conditionalFormatting>
  <conditionalFormatting sqref="C46:D46">
    <cfRule type="cellIs" dxfId="55" priority="2" operator="lessThan">
      <formula>0</formula>
    </cfRule>
  </conditionalFormatting>
  <conditionalFormatting sqref="C56:D56">
    <cfRule type="cellIs" dxfId="54" priority="1" operator="lessThan">
      <formula>0</formula>
    </cfRule>
  </conditionalFormatting>
  <conditionalFormatting sqref="C18:E18">
    <cfRule type="cellIs" dxfId="53" priority="17" operator="lessThan">
      <formula>0</formula>
    </cfRule>
  </conditionalFormatting>
  <conditionalFormatting sqref="E13:E18 E21:E34 E38:E45 E49:E55">
    <cfRule type="cellIs" dxfId="52" priority="8" operator="greaterThan">
      <formula>0</formula>
    </cfRule>
  </conditionalFormatting>
  <conditionalFormatting sqref="E21:E33 C34:E34">
    <cfRule type="cellIs" dxfId="51" priority="15" operator="lessThan">
      <formula>0</formula>
    </cfRule>
  </conditionalFormatting>
  <conditionalFormatting sqref="E21:E33">
    <cfRule type="cellIs" dxfId="50" priority="23" stopIfTrue="1" operator="lessThan">
      <formula>0</formula>
    </cfRule>
  </conditionalFormatting>
  <conditionalFormatting sqref="E37:E46 E48:E1048576 E1:E17 E19:E35">
    <cfRule type="cellIs" dxfId="49" priority="20" operator="lessThan">
      <formula>0</formula>
    </cfRule>
  </conditionalFormatting>
  <conditionalFormatting sqref="E38:E44">
    <cfRule type="cellIs" dxfId="48" priority="12" stopIfTrue="1" operator="lessThan">
      <formula>0</formula>
    </cfRule>
    <cfRule type="cellIs" dxfId="47" priority="22" stopIfTrue="1" operator="lessThan">
      <formula>0</formula>
    </cfRule>
    <cfRule type="cellIs" dxfId="46" priority="11" operator="lessThan">
      <formula>0</formula>
    </cfRule>
  </conditionalFormatting>
  <conditionalFormatting sqref="E38:E45 C45:D45">
    <cfRule type="cellIs" dxfId="45" priority="14" operator="lessThan">
      <formula>0</formula>
    </cfRule>
  </conditionalFormatting>
  <conditionalFormatting sqref="E49:E54">
    <cfRule type="cellIs" dxfId="44" priority="10" stopIfTrue="1" operator="lessThan">
      <formula>0</formula>
    </cfRule>
    <cfRule type="cellIs" dxfId="43" priority="9" operator="lessThan">
      <formula>0</formula>
    </cfRule>
    <cfRule type="cellIs" dxfId="42" priority="21" stopIfTrue="1" operator="lessThan">
      <formula>0</formula>
    </cfRule>
  </conditionalFormatting>
  <conditionalFormatting sqref="E49:E55 C55:D55">
    <cfRule type="cellIs" dxfId="41" priority="13" operator="lessThan">
      <formula>0</formula>
    </cfRule>
  </conditionalFormatting>
  <conditionalFormatting sqref="J13:J17 H18:J18">
    <cfRule type="cellIs" dxfId="40" priority="5" operator="greaterThan">
      <formula>0</formula>
    </cfRule>
    <cfRule type="cellIs" dxfId="39" priority="4" operator="lessThan">
      <formula>0</formula>
    </cfRule>
  </conditionalFormatting>
  <pageMargins left="0.7" right="0.7" top="0.75" bottom="0.75" header="0.3" footer="0.3"/>
  <pageSetup scale="61" orientation="landscape" horizontalDpi="0" verticalDpi="0"/>
  <drawing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41F4E9DA704149AAFD199BC8678C12" ma:contentTypeVersion="6" ma:contentTypeDescription="Create a new document." ma:contentTypeScope="" ma:versionID="9c2de109ade5aa016807dc09b39af8ab">
  <xsd:schema xmlns:xsd="http://www.w3.org/2001/XMLSchema" xmlns:xs="http://www.w3.org/2001/XMLSchema" xmlns:p="http://schemas.microsoft.com/office/2006/metadata/properties" xmlns:ns2="8860403b-0597-4da7-afd1-df5d8fda00b6" xmlns:ns3="4d61ae03-e4df-4385-a39f-7a8bbc6a3a40" targetNamespace="http://schemas.microsoft.com/office/2006/metadata/properties" ma:root="true" ma:fieldsID="73bdac031e26ed058c21135fc8c21c1a" ns2:_="" ns3:_="">
    <xsd:import namespace="8860403b-0597-4da7-afd1-df5d8fda00b6"/>
    <xsd:import namespace="4d61ae03-e4df-4385-a39f-7a8bbc6a3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0403b-0597-4da7-afd1-df5d8fda0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1ae03-e4df-4385-a39f-7a8bbc6a3a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1358BA-D68A-4C09-9526-EBC5C12C6F23}"/>
</file>

<file path=customXml/itemProps2.xml><?xml version="1.0" encoding="utf-8"?>
<ds:datastoreItem xmlns:ds="http://schemas.openxmlformats.org/officeDocument/2006/customXml" ds:itemID="{959ABE7E-CADB-47D5-A27E-B62DF07A7DC6}"/>
</file>

<file path=customXml/itemProps3.xml><?xml version="1.0" encoding="utf-8"?>
<ds:datastoreItem xmlns:ds="http://schemas.openxmlformats.org/officeDocument/2006/customXml" ds:itemID="{B3F80A9B-1314-4296-BA66-E7CF66162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2022-11-29T08:34:04Z</dcterms:created>
  <dcterms:modified xsi:type="dcterms:W3CDTF">2026-02-12T13:36:40Z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0x0101001941F4E9DA704149AAFD199BC8678C12</vt:lpwstr>
  </property>
</Properties>
</file>